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8595" windowHeight="4110"/>
  </bookViews>
  <sheets>
    <sheet name="BoQ R0" sheetId="1" r:id="rId1"/>
  </sheets>
  <calcPr calcId="145621"/>
</workbook>
</file>

<file path=xl/calcChain.xml><?xml version="1.0" encoding="utf-8"?>
<calcChain xmlns="http://schemas.openxmlformats.org/spreadsheetml/2006/main">
  <c r="E10" i="1" l="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8" i="1"/>
  <c r="E9" i="1"/>
  <c r="E7" i="1"/>
  <c r="E6" i="1"/>
  <c r="C46" i="1"/>
  <c r="E46" i="1" l="1"/>
  <c r="G46" i="1" s="1"/>
  <c r="G32" i="1"/>
  <c r="G31" i="1"/>
  <c r="G30" i="1"/>
  <c r="G7" i="1" l="1"/>
  <c r="G8" i="1"/>
  <c r="G9" i="1"/>
  <c r="G10" i="1"/>
  <c r="G11" i="1"/>
  <c r="G12" i="1"/>
  <c r="G13" i="1"/>
  <c r="G14" i="1"/>
  <c r="G15" i="1"/>
  <c r="G16" i="1"/>
  <c r="G17" i="1"/>
  <c r="G18" i="1"/>
  <c r="G19" i="1"/>
  <c r="G20" i="1"/>
  <c r="G21" i="1"/>
  <c r="G22" i="1"/>
  <c r="G23" i="1"/>
  <c r="G24" i="1"/>
  <c r="G25" i="1"/>
  <c r="G26" i="1"/>
  <c r="G27" i="1"/>
  <c r="G28" i="1"/>
  <c r="G29" i="1"/>
  <c r="G6" i="1" l="1"/>
  <c r="E48" i="1" s="1"/>
</calcChain>
</file>

<file path=xl/sharedStrings.xml><?xml version="1.0" encoding="utf-8"?>
<sst xmlns="http://schemas.openxmlformats.org/spreadsheetml/2006/main" count="167" uniqueCount="104">
  <si>
    <t>№</t>
  </si>
  <si>
    <t>Описание</t>
  </si>
  <si>
    <t>Мерна единица</t>
  </si>
  <si>
    <t>Ед.цена   BGN</t>
  </si>
  <si>
    <t>1</t>
  </si>
  <si>
    <t>.</t>
  </si>
  <si>
    <t>2</t>
  </si>
  <si>
    <r>
      <t xml:space="preserve">  </t>
    </r>
    <r>
      <rPr>
        <b/>
        <sz val="12"/>
        <color theme="3"/>
        <rFont val="Times New Roman"/>
        <family val="1"/>
        <charset val="204"/>
      </rPr>
      <t>ОБЩО</t>
    </r>
    <r>
      <rPr>
        <b/>
        <sz val="12"/>
        <rFont val="Times New Roman"/>
        <family val="1"/>
        <charset val="204"/>
      </rPr>
      <t>:</t>
    </r>
  </si>
  <si>
    <t>Стойност BGN</t>
  </si>
  <si>
    <t>КОЛИЧЕСТВЕНА СМЕТКА</t>
  </si>
  <si>
    <t>Приложение 1</t>
  </si>
  <si>
    <t>3</t>
  </si>
  <si>
    <t>бр.</t>
  </si>
  <si>
    <t>4</t>
  </si>
  <si>
    <t>5</t>
  </si>
  <si>
    <t>6</t>
  </si>
  <si>
    <t>7</t>
  </si>
  <si>
    <t>8</t>
  </si>
  <si>
    <t>9</t>
  </si>
  <si>
    <t>10</t>
  </si>
  <si>
    <t>11</t>
  </si>
  <si>
    <t>12</t>
  </si>
  <si>
    <t>40</t>
  </si>
  <si>
    <t>28</t>
  </si>
  <si>
    <t>32</t>
  </si>
  <si>
    <t>13</t>
  </si>
  <si>
    <t>14</t>
  </si>
  <si>
    <t>15</t>
  </si>
  <si>
    <t>16</t>
  </si>
  <si>
    <t>17</t>
  </si>
  <si>
    <t>18</t>
  </si>
  <si>
    <t>19</t>
  </si>
  <si>
    <t>20</t>
  </si>
  <si>
    <t>21</t>
  </si>
  <si>
    <t>22</t>
  </si>
  <si>
    <t>23</t>
  </si>
  <si>
    <t>24</t>
  </si>
  <si>
    <t>25</t>
  </si>
  <si>
    <t>26</t>
  </si>
  <si>
    <t>27</t>
  </si>
  <si>
    <t>29</t>
  </si>
  <si>
    <t>30</t>
  </si>
  <si>
    <t>31</t>
  </si>
  <si>
    <t>33</t>
  </si>
  <si>
    <t>34</t>
  </si>
  <si>
    <t>35</t>
  </si>
  <si>
    <t>36</t>
  </si>
  <si>
    <t>37</t>
  </si>
  <si>
    <t>38</t>
  </si>
  <si>
    <t>комплект</t>
  </si>
  <si>
    <t>Центроване на полетата – 48чч.</t>
  </si>
  <si>
    <t>Подмяна на масло на редукторите на задвижващите механизми на стръскването на КЕ и УЕ – 96 ч.ч.</t>
  </si>
  <si>
    <t>м</t>
  </si>
  <si>
    <t>м2</t>
  </si>
  <si>
    <t>ч.ч.</t>
  </si>
  <si>
    <t>Прогнозно
Количество
за блок</t>
  </si>
  <si>
    <t>Прогнозно
Количество
за два блока</t>
  </si>
  <si>
    <t xml:space="preserve">Подмяна на изолатори </t>
  </si>
  <si>
    <t xml:space="preserve">Подмяна задвижване на стръскващи механизми на КЕ </t>
  </si>
  <si>
    <t xml:space="preserve">Подмяна вал на стръскването на КЕ </t>
  </si>
  <si>
    <t>Подмяна на чукове на вал на стръскването на КЕ</t>
  </si>
  <si>
    <t xml:space="preserve">Подмяна на болтове на хамута на чуковете на вал на стръскването на КЕ </t>
  </si>
  <si>
    <t xml:space="preserve">Подмяна на ограничителна втулка на вал на 
стръскването на КЕ </t>
  </si>
  <si>
    <t xml:space="preserve">Подмяна на наковални на КЕ </t>
  </si>
  <si>
    <t xml:space="preserve">Подмяна задвижване на стръскващи механизми на УЕ </t>
  </si>
  <si>
    <t>Подмяна вал на стръскването на УЕ</t>
  </si>
  <si>
    <t xml:space="preserve">Подмяна на чукове на вал на стръскването на УЕ </t>
  </si>
  <si>
    <t xml:space="preserve">Подмяна на болтове на хамута на чуковете на вал на стръскването на УЕ </t>
  </si>
  <si>
    <t xml:space="preserve">Подмяна на комплект наковални на УЕ </t>
  </si>
  <si>
    <t xml:space="preserve">Подмяна или възстановяване на болтове на наковални на УЕ </t>
  </si>
  <si>
    <t xml:space="preserve">Подмяна греди на УЕ </t>
  </si>
  <si>
    <t>Подмяна на струни на КЕ</t>
  </si>
  <si>
    <t xml:space="preserve">Подмяна на уплътнения на изолатори </t>
  </si>
  <si>
    <t xml:space="preserve">Ремонт на стръскващи механизми на КЕ </t>
  </si>
  <si>
    <t xml:space="preserve">Инспекция на вал на стръскването на КЕ </t>
  </si>
  <si>
    <t xml:space="preserve">Инспекция на всички 6 бр. стръскващи механизми на УЕ/утаителни електроди/ </t>
  </si>
  <si>
    <t xml:space="preserve">Инспекция на вал на стръскването на УЕ </t>
  </si>
  <si>
    <t xml:space="preserve">Презаварка ъгли на бункери </t>
  </si>
  <si>
    <t xml:space="preserve">Наварка на износени участъци по бункерите </t>
  </si>
  <si>
    <t xml:space="preserve">Наварка на износени участъци на греди на УЕ </t>
  </si>
  <si>
    <t xml:space="preserve">Ремонт на стръскващи механизми на УЕ </t>
  </si>
  <si>
    <t xml:space="preserve">Подмяна на закопчалки на УЕ </t>
  </si>
  <si>
    <t>Изправяне и закопчаване на платна на УЕ</t>
  </si>
  <si>
    <t xml:space="preserve">Почистване на налепи/буци от КЕ </t>
  </si>
  <si>
    <t>Изкърпване и презаварка по корпуса на ЕФ</t>
  </si>
  <si>
    <t xml:space="preserve">Ремонт на разсекатели на бункери  </t>
  </si>
  <si>
    <t xml:space="preserve">Ремонт на люкове </t>
  </si>
  <si>
    <t xml:space="preserve">Ремонт на вертикални разсекатели между корпус и
 полета и между полета </t>
  </si>
  <si>
    <t xml:space="preserve">Подмяна на ограничителна втулка на вал на 
стръскването на УЕ </t>
  </si>
  <si>
    <t xml:space="preserve">Подмяна на прахови лагери на вал на 
стръскването на УЕ </t>
  </si>
  <si>
    <t xml:space="preserve">Документ №  МЕ1-MP-TRS-0121-A1
</t>
  </si>
  <si>
    <t>Услуги по ремонтни дейности на Електрофилтри</t>
  </si>
  <si>
    <t xml:space="preserve">Инспекция на всички 12бр.стръскващи механизми на КЕ/корониращи електроди/и почистване 48бр. юбки </t>
  </si>
  <si>
    <t xml:space="preserve">Наблюдаващ на люка </t>
  </si>
  <si>
    <t>39</t>
  </si>
  <si>
    <t xml:space="preserve">Доставки на материали ( при нужда) </t>
  </si>
  <si>
    <t xml:space="preserve">Забележки: 
1.За коректно попълване на количествената сметка моля попълнете само жълтите полета.
2.Посочените цени да се попълват без ДДС.
3.Посочените количества са ориентиривъчни.
4.Плащането по договора ще се извърши на база доказани количества.
</t>
  </si>
  <si>
    <t xml:space="preserve">Подмяна на прахови лагери на вал на стръскването на КЕ </t>
  </si>
  <si>
    <t xml:space="preserve">Инспекция на всички 48 бр. изолатори </t>
  </si>
  <si>
    <t>30000</t>
  </si>
  <si>
    <t>Междинни инспекции за отстраняване на неизправности</t>
  </si>
  <si>
    <t>624</t>
  </si>
  <si>
    <t xml:space="preserve"> –</t>
  </si>
  <si>
    <t>41</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</si>
</sst>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2"/>
      <color theme="3"/>
      <name val="Times New Roman"/>
      <family val="1"/>
      <charset val="204"/>
    </font>
    <font>
      <sz val="10"/>
      <name val="Arial"/>
      <family val="2"/>
      <charset val="204"/>
    </font>
    <font>
      <sz val="12"/>
      <color theme="1"/>
      <name val="Times New Roman"/>
      <family val="1"/>
      <charset val="204"/>
    </font>
    <font>
      <sz val="12"/>
      <color rgb="FFFF0000"/>
      <name val="Times New Roman"/>
      <family val="1"/>
      <charset val="204"/>
    </font>
    <font>
      <sz val="10"/>
      <name val="Arial"/>
    </font>
    <font>
      <b/>
      <sz val="11"/>
      <name val="Times New Roman"/>
      <family val="1"/>
      <charset val="204"/>
    </font>
  </fonts>
  <fills count="8">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3" fillId="0" borderId="0"/>
    <xf numFmtId="0" fontId="7" fillId="0" borderId="0"/>
    <xf numFmtId="0" fontId="2" fillId="0" borderId="0"/>
    <xf numFmtId="0" fontId="10" fillId="0" borderId="0"/>
    <xf numFmtId="0" fontId="1" fillId="0" borderId="0"/>
  </cellStyleXfs>
  <cellXfs count="46">
    <xf numFmtId="0" fontId="0" fillId="0" borderId="0" xfId="0"/>
    <xf numFmtId="0" fontId="5"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8" fillId="0" borderId="0" xfId="0" applyFont="1"/>
    <xf numFmtId="0" fontId="5" fillId="0" borderId="0" xfId="1" applyFont="1" applyAlignment="1" applyProtection="1">
      <alignment horizontal="center" vertical="center"/>
      <protection locked="0"/>
    </xf>
    <xf numFmtId="0" fontId="4" fillId="0" borderId="0" xfId="0" applyFont="1" applyAlignment="1">
      <alignment vertical="center"/>
    </xf>
    <xf numFmtId="0" fontId="9" fillId="0" borderId="0" xfId="0" applyFont="1" applyAlignment="1">
      <alignment vertical="center"/>
    </xf>
    <xf numFmtId="0" fontId="4" fillId="0" borderId="0" xfId="0" applyFont="1" applyFill="1" applyAlignment="1">
      <alignment vertical="center"/>
    </xf>
    <xf numFmtId="1" fontId="4" fillId="0" borderId="0" xfId="0" applyNumberFormat="1" applyFont="1" applyAlignment="1">
      <alignment horizontal="right" vertical="center"/>
    </xf>
    <xf numFmtId="2" fontId="4" fillId="0" borderId="0" xfId="0" applyNumberFormat="1" applyFont="1" applyAlignment="1">
      <alignment vertical="center"/>
    </xf>
    <xf numFmtId="0" fontId="5" fillId="2" borderId="1" xfId="1" applyFont="1" applyFill="1" applyBorder="1" applyAlignment="1" applyProtection="1">
      <alignment horizontal="center" vertical="center"/>
      <protection locked="0"/>
    </xf>
    <xf numFmtId="2" fontId="5" fillId="2" borderId="1" xfId="1" applyNumberFormat="1" applyFont="1" applyFill="1" applyBorder="1" applyAlignment="1" applyProtection="1">
      <alignment horizontal="center" vertical="center" wrapText="1"/>
      <protection locked="0"/>
    </xf>
    <xf numFmtId="49" fontId="5" fillId="3" borderId="1" xfId="0" applyNumberFormat="1" applyFont="1" applyFill="1" applyBorder="1" applyAlignment="1">
      <alignment horizontal="center" vertical="center"/>
    </xf>
    <xf numFmtId="1" fontId="5" fillId="3" borderId="1"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4" borderId="1" xfId="0" applyFont="1" applyFill="1" applyBorder="1" applyAlignment="1">
      <alignment horizontal="right" vertical="center"/>
    </xf>
    <xf numFmtId="0" fontId="5" fillId="4" borderId="1" xfId="0" applyFont="1" applyFill="1" applyBorder="1" applyAlignment="1">
      <alignment horizontal="right" vertical="center" wrapText="1"/>
    </xf>
    <xf numFmtId="0" fontId="5" fillId="2" borderId="1" xfId="1" applyFont="1" applyFill="1" applyBorder="1" applyAlignment="1" applyProtection="1">
      <alignment horizontal="center" vertical="center" wrapText="1"/>
      <protection locked="0"/>
    </xf>
    <xf numFmtId="49" fontId="4" fillId="0" borderId="1" xfId="0" quotePrefix="1" applyNumberFormat="1" applyFont="1" applyBorder="1" applyAlignment="1">
      <alignment horizontal="center" vertical="top"/>
    </xf>
    <xf numFmtId="49" fontId="4" fillId="5" borderId="1" xfId="0" applyNumberFormat="1" applyFont="1" applyFill="1" applyBorder="1" applyAlignment="1">
      <alignment horizontal="center" vertical="center"/>
    </xf>
    <xf numFmtId="49" fontId="4" fillId="6" borderId="1" xfId="0" applyNumberFormat="1" applyFont="1" applyFill="1" applyBorder="1" applyAlignment="1">
      <alignment horizontal="center" vertical="center"/>
    </xf>
    <xf numFmtId="0" fontId="4" fillId="0" borderId="1" xfId="0" applyFont="1" applyBorder="1" applyAlignment="1">
      <alignment horizontal="left" vertical="top" wrapText="1"/>
    </xf>
    <xf numFmtId="0" fontId="4" fillId="0" borderId="1" xfId="0" applyFont="1" applyBorder="1" applyAlignment="1">
      <alignment horizontal="left" vertical="top" wrapText="1"/>
    </xf>
    <xf numFmtId="0" fontId="11" fillId="2" borderId="1" xfId="1" applyFont="1" applyFill="1" applyBorder="1" applyAlignment="1" applyProtection="1">
      <alignment horizontal="center" vertical="center" wrapText="1"/>
      <protection locked="0"/>
    </xf>
    <xf numFmtId="0" fontId="5" fillId="2" borderId="2" xfId="1" applyFont="1" applyFill="1" applyBorder="1" applyAlignment="1" applyProtection="1">
      <alignment horizontal="center" vertical="center" wrapText="1"/>
      <protection locked="0"/>
    </xf>
    <xf numFmtId="0" fontId="6"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8" fillId="0" borderId="0" xfId="0" applyFont="1" applyAlignment="1">
      <alignment horizontal="center" vertical="center"/>
    </xf>
    <xf numFmtId="0" fontId="4" fillId="0" borderId="1" xfId="0" applyFont="1" applyBorder="1" applyAlignment="1">
      <alignment horizontal="left" vertical="top" wrapText="1"/>
    </xf>
    <xf numFmtId="1" fontId="4" fillId="0" borderId="1" xfId="0" applyNumberFormat="1" applyFont="1" applyBorder="1" applyAlignment="1">
      <alignment horizontal="center" vertical="center" wrapText="1"/>
    </xf>
    <xf numFmtId="49" fontId="4" fillId="7" borderId="1" xfId="0" applyNumberFormat="1" applyFont="1" applyFill="1" applyBorder="1" applyAlignment="1">
      <alignment horizontal="center" vertical="center"/>
    </xf>
    <xf numFmtId="0" fontId="4" fillId="7" borderId="1" xfId="0" applyFont="1" applyFill="1" applyBorder="1" applyAlignment="1">
      <alignment horizontal="left" vertical="top" wrapText="1"/>
    </xf>
    <xf numFmtId="0" fontId="4" fillId="7" borderId="1" xfId="0" applyFont="1" applyFill="1" applyBorder="1" applyAlignment="1">
      <alignment horizontal="center" vertical="center" wrapText="1"/>
    </xf>
    <xf numFmtId="1" fontId="4" fillId="7" borderId="1" xfId="0" applyNumberFormat="1" applyFont="1" applyFill="1" applyBorder="1" applyAlignment="1">
      <alignment horizontal="center" vertical="center" wrapText="1"/>
    </xf>
    <xf numFmtId="0" fontId="4" fillId="0" borderId="1" xfId="0" applyFont="1" applyBorder="1" applyAlignment="1">
      <alignment horizontal="left" vertical="top" wrapText="1"/>
    </xf>
    <xf numFmtId="0" fontId="4" fillId="5" borderId="1" xfId="0" applyNumberFormat="1" applyFont="1" applyFill="1" applyBorder="1" applyAlignment="1">
      <alignment horizontal="center" vertical="center"/>
    </xf>
    <xf numFmtId="0" fontId="4" fillId="0" borderId="1" xfId="0" applyFont="1" applyBorder="1" applyAlignment="1">
      <alignment horizontal="left" vertical="top" wrapText="1"/>
    </xf>
    <xf numFmtId="4" fontId="5" fillId="4" borderId="1" xfId="0" applyNumberFormat="1" applyFont="1" applyFill="1" applyBorder="1" applyAlignment="1">
      <alignment horizontal="right" vertical="center"/>
    </xf>
    <xf numFmtId="0" fontId="4" fillId="2" borderId="1" xfId="1" applyFont="1" applyFill="1" applyBorder="1" applyAlignment="1" applyProtection="1">
      <alignment horizontal="left" vertical="top" wrapText="1"/>
      <protection locked="0"/>
    </xf>
    <xf numFmtId="0" fontId="5" fillId="2" borderId="1" xfId="1" applyFont="1" applyFill="1" applyBorder="1" applyAlignment="1" applyProtection="1">
      <alignment horizontal="center" vertical="center" wrapText="1"/>
      <protection locked="0"/>
    </xf>
    <xf numFmtId="0" fontId="4" fillId="2" borderId="2" xfId="1" applyFont="1" applyFill="1" applyBorder="1" applyAlignment="1" applyProtection="1">
      <alignment horizontal="right" vertical="top" wrapText="1"/>
      <protection locked="0"/>
    </xf>
    <xf numFmtId="0" fontId="4" fillId="2" borderId="3" xfId="1" applyFont="1" applyFill="1" applyBorder="1" applyAlignment="1" applyProtection="1">
      <alignment horizontal="right" vertical="top" wrapText="1"/>
      <protection locked="0"/>
    </xf>
    <xf numFmtId="0" fontId="4" fillId="2" borderId="4" xfId="1" applyFont="1" applyFill="1" applyBorder="1" applyAlignment="1" applyProtection="1">
      <alignment horizontal="right" vertical="top" wrapText="1"/>
      <protection locked="0"/>
    </xf>
    <xf numFmtId="0" fontId="5" fillId="2" borderId="1" xfId="1" applyFont="1" applyFill="1" applyBorder="1" applyAlignment="1" applyProtection="1">
      <alignment horizontal="left" vertical="center" wrapText="1"/>
      <protection locked="0"/>
    </xf>
  </cellXfs>
  <cellStyles count="6">
    <cellStyle name="Normal" xfId="0" builtinId="0"/>
    <cellStyle name="Normal 2" xfId="1"/>
    <cellStyle name="Normal 3" xfId="2"/>
    <cellStyle name="Normal 4" xfId="3"/>
    <cellStyle name="Normal 5" xfId="4"/>
    <cellStyle name="Normal 6" xfId="5"/>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abSelected="1" view="pageBreakPreview" topLeftCell="A34" zoomScaleNormal="130" zoomScaleSheetLayoutView="100" workbookViewId="0">
      <selection activeCell="K48" sqref="K48"/>
    </sheetView>
  </sheetViews>
  <sheetFormatPr defaultRowHeight="15.75" x14ac:dyDescent="0.25"/>
  <cols>
    <col min="1" max="1" width="4.7109375" style="3" customWidth="1"/>
    <col min="2" max="2" width="57.85546875" style="3" customWidth="1"/>
    <col min="3" max="3" width="13.5703125" style="29" customWidth="1"/>
    <col min="4" max="4" width="10" style="3" bestFit="1" customWidth="1"/>
    <col min="5" max="5" width="13.42578125" style="3" customWidth="1"/>
    <col min="6" max="6" width="10.7109375" style="3" customWidth="1"/>
    <col min="7" max="7" width="12.7109375" style="3" customWidth="1"/>
    <col min="8" max="16384" width="9.140625" style="3"/>
  </cols>
  <sheetData>
    <row r="1" spans="1:9" ht="15.75" customHeight="1" x14ac:dyDescent="0.25">
      <c r="A1" s="45" t="s">
        <v>10</v>
      </c>
      <c r="B1" s="45"/>
      <c r="C1" s="24"/>
      <c r="D1" s="42" t="s">
        <v>90</v>
      </c>
      <c r="E1" s="43"/>
      <c r="F1" s="43"/>
      <c r="G1" s="44"/>
    </row>
    <row r="2" spans="1:9" ht="16.5" customHeight="1" x14ac:dyDescent="0.25">
      <c r="A2" s="40" t="s">
        <v>91</v>
      </c>
      <c r="B2" s="40"/>
      <c r="C2" s="40"/>
      <c r="D2" s="40"/>
      <c r="E2" s="40"/>
      <c r="F2" s="40"/>
      <c r="G2" s="40"/>
    </row>
    <row r="3" spans="1:9" ht="20.25" customHeight="1" x14ac:dyDescent="0.25">
      <c r="A3" s="41" t="s">
        <v>9</v>
      </c>
      <c r="B3" s="41"/>
      <c r="C3" s="41"/>
      <c r="D3" s="41"/>
      <c r="E3" s="41"/>
      <c r="F3" s="41"/>
      <c r="G3" s="41"/>
    </row>
    <row r="4" spans="1:9" ht="42.75" x14ac:dyDescent="0.25">
      <c r="A4" s="10" t="s">
        <v>0</v>
      </c>
      <c r="B4" s="17" t="s">
        <v>1</v>
      </c>
      <c r="C4" s="23" t="s">
        <v>55</v>
      </c>
      <c r="D4" s="17" t="s">
        <v>2</v>
      </c>
      <c r="E4" s="23" t="s">
        <v>56</v>
      </c>
      <c r="F4" s="11" t="s">
        <v>3</v>
      </c>
      <c r="G4" s="11" t="s">
        <v>8</v>
      </c>
      <c r="H4" s="4"/>
      <c r="I4" s="4"/>
    </row>
    <row r="5" spans="1:9" s="5" customFormat="1" x14ac:dyDescent="0.25">
      <c r="A5" s="12"/>
      <c r="B5" s="2"/>
      <c r="C5" s="25"/>
      <c r="D5" s="1" t="s">
        <v>5</v>
      </c>
      <c r="E5" s="13"/>
      <c r="F5" s="14" t="s">
        <v>5</v>
      </c>
      <c r="G5" s="14" t="s">
        <v>5</v>
      </c>
    </row>
    <row r="6" spans="1:9" s="5" customFormat="1" x14ac:dyDescent="0.25">
      <c r="A6" s="19" t="s">
        <v>4</v>
      </c>
      <c r="B6" s="21" t="s">
        <v>57</v>
      </c>
      <c r="C6" s="28">
        <v>6</v>
      </c>
      <c r="D6" s="19" t="s">
        <v>12</v>
      </c>
      <c r="E6" s="37">
        <f>C6*2</f>
        <v>12</v>
      </c>
      <c r="F6" s="20"/>
      <c r="G6" s="19">
        <f t="shared" ref="G6:G46" si="0">ROUND(E6*F6,2)</f>
        <v>0</v>
      </c>
    </row>
    <row r="7" spans="1:9" s="5" customFormat="1" x14ac:dyDescent="0.25">
      <c r="A7" s="19" t="s">
        <v>6</v>
      </c>
      <c r="B7" s="21" t="s">
        <v>58</v>
      </c>
      <c r="C7" s="28">
        <v>2</v>
      </c>
      <c r="D7" s="19" t="s">
        <v>12</v>
      </c>
      <c r="E7" s="37">
        <f>C7*2</f>
        <v>4</v>
      </c>
      <c r="F7" s="20"/>
      <c r="G7" s="19">
        <f t="shared" si="0"/>
        <v>0</v>
      </c>
    </row>
    <row r="8" spans="1:9" s="5" customFormat="1" x14ac:dyDescent="0.25">
      <c r="A8" s="19" t="s">
        <v>11</v>
      </c>
      <c r="B8" s="21" t="s">
        <v>59</v>
      </c>
      <c r="C8" s="28">
        <v>2</v>
      </c>
      <c r="D8" s="19" t="s">
        <v>12</v>
      </c>
      <c r="E8" s="37">
        <f>C8*2</f>
        <v>4</v>
      </c>
      <c r="F8" s="20"/>
      <c r="G8" s="19">
        <f t="shared" si="0"/>
        <v>0</v>
      </c>
    </row>
    <row r="9" spans="1:9" s="5" customFormat="1" ht="18" customHeight="1" x14ac:dyDescent="0.25">
      <c r="A9" s="19" t="s">
        <v>13</v>
      </c>
      <c r="B9" s="21" t="s">
        <v>97</v>
      </c>
      <c r="C9" s="28">
        <v>40</v>
      </c>
      <c r="D9" s="19" t="s">
        <v>12</v>
      </c>
      <c r="E9" s="37">
        <f>C9*2</f>
        <v>80</v>
      </c>
      <c r="F9" s="20"/>
      <c r="G9" s="19">
        <f t="shared" si="0"/>
        <v>0</v>
      </c>
    </row>
    <row r="10" spans="1:9" s="5" customFormat="1" x14ac:dyDescent="0.25">
      <c r="A10" s="19" t="s">
        <v>14</v>
      </c>
      <c r="B10" s="21" t="s">
        <v>60</v>
      </c>
      <c r="C10" s="28">
        <v>12</v>
      </c>
      <c r="D10" s="19" t="s">
        <v>12</v>
      </c>
      <c r="E10" s="37">
        <f t="shared" ref="E10:E44" si="1">C10*2</f>
        <v>24</v>
      </c>
      <c r="F10" s="20"/>
      <c r="G10" s="19">
        <f t="shared" si="0"/>
        <v>0</v>
      </c>
    </row>
    <row r="11" spans="1:9" s="5" customFormat="1" ht="31.5" x14ac:dyDescent="0.25">
      <c r="A11" s="19" t="s">
        <v>15</v>
      </c>
      <c r="B11" s="21" t="s">
        <v>61</v>
      </c>
      <c r="C11" s="28">
        <v>80</v>
      </c>
      <c r="D11" s="19" t="s">
        <v>12</v>
      </c>
      <c r="E11" s="37">
        <f t="shared" si="1"/>
        <v>160</v>
      </c>
      <c r="F11" s="20"/>
      <c r="G11" s="19">
        <f t="shared" si="0"/>
        <v>0</v>
      </c>
    </row>
    <row r="12" spans="1:9" s="5" customFormat="1" ht="31.5" x14ac:dyDescent="0.25">
      <c r="A12" s="19" t="s">
        <v>16</v>
      </c>
      <c r="B12" s="21" t="s">
        <v>62</v>
      </c>
      <c r="C12" s="28">
        <v>4</v>
      </c>
      <c r="D12" s="19" t="s">
        <v>12</v>
      </c>
      <c r="E12" s="37">
        <f t="shared" si="1"/>
        <v>8</v>
      </c>
      <c r="F12" s="20"/>
      <c r="G12" s="19">
        <f t="shared" si="0"/>
        <v>0</v>
      </c>
    </row>
    <row r="13" spans="1:9" s="5" customFormat="1" x14ac:dyDescent="0.25">
      <c r="A13" s="19" t="s">
        <v>17</v>
      </c>
      <c r="B13" s="21" t="s">
        <v>63</v>
      </c>
      <c r="C13" s="28">
        <v>10</v>
      </c>
      <c r="D13" s="19" t="s">
        <v>12</v>
      </c>
      <c r="E13" s="37">
        <f t="shared" si="1"/>
        <v>20</v>
      </c>
      <c r="F13" s="20"/>
      <c r="G13" s="19">
        <f t="shared" si="0"/>
        <v>0</v>
      </c>
    </row>
    <row r="14" spans="1:9" s="5" customFormat="1" ht="18.75" customHeight="1" x14ac:dyDescent="0.25">
      <c r="A14" s="19" t="s">
        <v>18</v>
      </c>
      <c r="B14" s="21" t="s">
        <v>64</v>
      </c>
      <c r="C14" s="28">
        <v>2</v>
      </c>
      <c r="D14" s="19" t="s">
        <v>12</v>
      </c>
      <c r="E14" s="37">
        <f t="shared" si="1"/>
        <v>4</v>
      </c>
      <c r="F14" s="20"/>
      <c r="G14" s="19">
        <f t="shared" si="0"/>
        <v>0</v>
      </c>
    </row>
    <row r="15" spans="1:9" s="5" customFormat="1" x14ac:dyDescent="0.25">
      <c r="A15" s="19" t="s">
        <v>19</v>
      </c>
      <c r="B15" s="21" t="s">
        <v>65</v>
      </c>
      <c r="C15" s="28">
        <v>2</v>
      </c>
      <c r="D15" s="19" t="s">
        <v>12</v>
      </c>
      <c r="E15" s="37">
        <f t="shared" si="1"/>
        <v>4</v>
      </c>
      <c r="F15" s="20"/>
      <c r="G15" s="19">
        <f t="shared" si="0"/>
        <v>0</v>
      </c>
    </row>
    <row r="16" spans="1:9" s="5" customFormat="1" ht="31.5" x14ac:dyDescent="0.25">
      <c r="A16" s="19" t="s">
        <v>20</v>
      </c>
      <c r="B16" s="21" t="s">
        <v>89</v>
      </c>
      <c r="C16" s="28">
        <v>40</v>
      </c>
      <c r="D16" s="19" t="s">
        <v>12</v>
      </c>
      <c r="E16" s="37">
        <f t="shared" si="1"/>
        <v>80</v>
      </c>
      <c r="F16" s="20"/>
      <c r="G16" s="19">
        <f t="shared" si="0"/>
        <v>0</v>
      </c>
    </row>
    <row r="17" spans="1:7" s="5" customFormat="1" x14ac:dyDescent="0.25">
      <c r="A17" s="19" t="s">
        <v>21</v>
      </c>
      <c r="B17" s="21" t="s">
        <v>66</v>
      </c>
      <c r="C17" s="28">
        <v>12</v>
      </c>
      <c r="D17" s="19" t="s">
        <v>12</v>
      </c>
      <c r="E17" s="37">
        <f t="shared" si="1"/>
        <v>24</v>
      </c>
      <c r="F17" s="20"/>
      <c r="G17" s="19">
        <f t="shared" si="0"/>
        <v>0</v>
      </c>
    </row>
    <row r="18" spans="1:7" s="5" customFormat="1" ht="31.5" x14ac:dyDescent="0.25">
      <c r="A18" s="19" t="s">
        <v>25</v>
      </c>
      <c r="B18" s="21" t="s">
        <v>67</v>
      </c>
      <c r="C18" s="28">
        <v>80</v>
      </c>
      <c r="D18" s="19" t="s">
        <v>12</v>
      </c>
      <c r="E18" s="37">
        <f t="shared" si="1"/>
        <v>160</v>
      </c>
      <c r="F18" s="20"/>
      <c r="G18" s="19">
        <f t="shared" si="0"/>
        <v>0</v>
      </c>
    </row>
    <row r="19" spans="1:7" s="5" customFormat="1" ht="31.5" x14ac:dyDescent="0.25">
      <c r="A19" s="19" t="s">
        <v>26</v>
      </c>
      <c r="B19" s="21" t="s">
        <v>88</v>
      </c>
      <c r="C19" s="28">
        <v>4</v>
      </c>
      <c r="D19" s="19" t="s">
        <v>12</v>
      </c>
      <c r="E19" s="37">
        <f t="shared" si="1"/>
        <v>8</v>
      </c>
      <c r="F19" s="20"/>
      <c r="G19" s="19">
        <f t="shared" si="0"/>
        <v>0</v>
      </c>
    </row>
    <row r="20" spans="1:7" s="5" customFormat="1" x14ac:dyDescent="0.25">
      <c r="A20" s="19" t="s">
        <v>27</v>
      </c>
      <c r="B20" s="21" t="s">
        <v>68</v>
      </c>
      <c r="C20" s="28">
        <v>20</v>
      </c>
      <c r="D20" s="19" t="s">
        <v>12</v>
      </c>
      <c r="E20" s="37">
        <f t="shared" si="1"/>
        <v>40</v>
      </c>
      <c r="F20" s="20"/>
      <c r="G20" s="19">
        <f t="shared" si="0"/>
        <v>0</v>
      </c>
    </row>
    <row r="21" spans="1:7" s="5" customFormat="1" ht="31.5" x14ac:dyDescent="0.25">
      <c r="A21" s="19" t="s">
        <v>28</v>
      </c>
      <c r="B21" s="21" t="s">
        <v>69</v>
      </c>
      <c r="C21" s="28">
        <v>40</v>
      </c>
      <c r="D21" s="19" t="s">
        <v>12</v>
      </c>
      <c r="E21" s="37">
        <f t="shared" si="1"/>
        <v>80</v>
      </c>
      <c r="F21" s="20"/>
      <c r="G21" s="19">
        <f t="shared" si="0"/>
        <v>0</v>
      </c>
    </row>
    <row r="22" spans="1:7" s="5" customFormat="1" x14ac:dyDescent="0.25">
      <c r="A22" s="19" t="s">
        <v>29</v>
      </c>
      <c r="B22" s="21" t="s">
        <v>70</v>
      </c>
      <c r="C22" s="28">
        <v>10</v>
      </c>
      <c r="D22" s="19" t="s">
        <v>12</v>
      </c>
      <c r="E22" s="37">
        <f t="shared" si="1"/>
        <v>20</v>
      </c>
      <c r="F22" s="20"/>
      <c r="G22" s="19">
        <f t="shared" si="0"/>
        <v>0</v>
      </c>
    </row>
    <row r="23" spans="1:7" s="5" customFormat="1" x14ac:dyDescent="0.25">
      <c r="A23" s="19" t="s">
        <v>30</v>
      </c>
      <c r="B23" s="21" t="s">
        <v>71</v>
      </c>
      <c r="C23" s="28">
        <v>10</v>
      </c>
      <c r="D23" s="19" t="s">
        <v>12</v>
      </c>
      <c r="E23" s="37">
        <f t="shared" si="1"/>
        <v>20</v>
      </c>
      <c r="F23" s="20"/>
      <c r="G23" s="19">
        <f t="shared" si="0"/>
        <v>0</v>
      </c>
    </row>
    <row r="24" spans="1:7" s="5" customFormat="1" x14ac:dyDescent="0.25">
      <c r="A24" s="19" t="s">
        <v>31</v>
      </c>
      <c r="B24" s="21" t="s">
        <v>98</v>
      </c>
      <c r="C24" s="28">
        <v>2</v>
      </c>
      <c r="D24" s="19" t="s">
        <v>49</v>
      </c>
      <c r="E24" s="37">
        <f t="shared" si="1"/>
        <v>4</v>
      </c>
      <c r="F24" s="20"/>
      <c r="G24" s="19">
        <f t="shared" si="0"/>
        <v>0</v>
      </c>
    </row>
    <row r="25" spans="1:7" s="5" customFormat="1" x14ac:dyDescent="0.25">
      <c r="A25" s="19" t="s">
        <v>32</v>
      </c>
      <c r="B25" s="21" t="s">
        <v>72</v>
      </c>
      <c r="C25" s="28">
        <v>20</v>
      </c>
      <c r="D25" s="19" t="s">
        <v>49</v>
      </c>
      <c r="E25" s="37">
        <f t="shared" si="1"/>
        <v>40</v>
      </c>
      <c r="F25" s="20"/>
      <c r="G25" s="19">
        <f t="shared" si="0"/>
        <v>0</v>
      </c>
    </row>
    <row r="26" spans="1:7" s="5" customFormat="1" ht="33.75" customHeight="1" x14ac:dyDescent="0.25">
      <c r="A26" s="19" t="s">
        <v>33</v>
      </c>
      <c r="B26" s="21" t="s">
        <v>92</v>
      </c>
      <c r="C26" s="28">
        <v>2</v>
      </c>
      <c r="D26" s="19" t="s">
        <v>49</v>
      </c>
      <c r="E26" s="37">
        <f t="shared" si="1"/>
        <v>4</v>
      </c>
      <c r="F26" s="20"/>
      <c r="G26" s="19">
        <f t="shared" si="0"/>
        <v>0</v>
      </c>
    </row>
    <row r="27" spans="1:7" s="5" customFormat="1" x14ac:dyDescent="0.25">
      <c r="A27" s="19" t="s">
        <v>34</v>
      </c>
      <c r="B27" s="21" t="s">
        <v>73</v>
      </c>
      <c r="C27" s="28">
        <v>2</v>
      </c>
      <c r="D27" s="19" t="s">
        <v>49</v>
      </c>
      <c r="E27" s="37">
        <f t="shared" si="1"/>
        <v>4</v>
      </c>
      <c r="F27" s="20"/>
      <c r="G27" s="19">
        <f t="shared" si="0"/>
        <v>0</v>
      </c>
    </row>
    <row r="28" spans="1:7" s="5" customFormat="1" x14ac:dyDescent="0.25">
      <c r="A28" s="19" t="s">
        <v>35</v>
      </c>
      <c r="B28" s="21" t="s">
        <v>74</v>
      </c>
      <c r="C28" s="28">
        <v>2</v>
      </c>
      <c r="D28" s="19" t="s">
        <v>49</v>
      </c>
      <c r="E28" s="37">
        <f t="shared" si="1"/>
        <v>4</v>
      </c>
      <c r="F28" s="20"/>
      <c r="G28" s="19">
        <f t="shared" si="0"/>
        <v>0</v>
      </c>
    </row>
    <row r="29" spans="1:7" s="5" customFormat="1" ht="31.5" x14ac:dyDescent="0.25">
      <c r="A29" s="19" t="s">
        <v>36</v>
      </c>
      <c r="B29" s="21" t="s">
        <v>75</v>
      </c>
      <c r="C29" s="28">
        <v>2</v>
      </c>
      <c r="D29" s="19" t="s">
        <v>49</v>
      </c>
      <c r="E29" s="37">
        <f t="shared" si="1"/>
        <v>4</v>
      </c>
      <c r="F29" s="20"/>
      <c r="G29" s="19">
        <f t="shared" si="0"/>
        <v>0</v>
      </c>
    </row>
    <row r="30" spans="1:7" s="5" customFormat="1" x14ac:dyDescent="0.25">
      <c r="A30" s="19" t="s">
        <v>37</v>
      </c>
      <c r="B30" s="22" t="s">
        <v>76</v>
      </c>
      <c r="C30" s="28">
        <v>12</v>
      </c>
      <c r="D30" s="19" t="s">
        <v>49</v>
      </c>
      <c r="E30" s="37">
        <f t="shared" si="1"/>
        <v>24</v>
      </c>
      <c r="F30" s="20"/>
      <c r="G30" s="19">
        <f t="shared" si="0"/>
        <v>0</v>
      </c>
    </row>
    <row r="31" spans="1:7" s="5" customFormat="1" x14ac:dyDescent="0.25">
      <c r="A31" s="19" t="s">
        <v>38</v>
      </c>
      <c r="B31" s="22" t="s">
        <v>77</v>
      </c>
      <c r="C31" s="28">
        <v>128</v>
      </c>
      <c r="D31" s="19" t="s">
        <v>52</v>
      </c>
      <c r="E31" s="37">
        <f t="shared" si="1"/>
        <v>256</v>
      </c>
      <c r="F31" s="20"/>
      <c r="G31" s="19">
        <f t="shared" si="0"/>
        <v>0</v>
      </c>
    </row>
    <row r="32" spans="1:7" s="5" customFormat="1" x14ac:dyDescent="0.25">
      <c r="A32" s="19" t="s">
        <v>39</v>
      </c>
      <c r="B32" s="22" t="s">
        <v>78</v>
      </c>
      <c r="C32" s="28">
        <v>30</v>
      </c>
      <c r="D32" s="19" t="s">
        <v>53</v>
      </c>
      <c r="E32" s="37">
        <f t="shared" si="1"/>
        <v>60</v>
      </c>
      <c r="F32" s="20"/>
      <c r="G32" s="19">
        <f t="shared" si="0"/>
        <v>0</v>
      </c>
    </row>
    <row r="33" spans="1:7" s="5" customFormat="1" x14ac:dyDescent="0.25">
      <c r="A33" s="19" t="s">
        <v>23</v>
      </c>
      <c r="B33" s="22" t="s">
        <v>50</v>
      </c>
      <c r="C33" s="28">
        <v>96</v>
      </c>
      <c r="D33" s="19" t="s">
        <v>54</v>
      </c>
      <c r="E33" s="37">
        <f t="shared" si="1"/>
        <v>192</v>
      </c>
      <c r="F33" s="37" t="s">
        <v>102</v>
      </c>
      <c r="G33" s="37" t="s">
        <v>102</v>
      </c>
    </row>
    <row r="34" spans="1:7" s="5" customFormat="1" ht="31.5" customHeight="1" x14ac:dyDescent="0.25">
      <c r="A34" s="19" t="s">
        <v>40</v>
      </c>
      <c r="B34" s="21" t="s">
        <v>51</v>
      </c>
      <c r="C34" s="28">
        <v>192</v>
      </c>
      <c r="D34" s="19" t="s">
        <v>54</v>
      </c>
      <c r="E34" s="37">
        <f t="shared" si="1"/>
        <v>384</v>
      </c>
      <c r="F34" s="37" t="s">
        <v>102</v>
      </c>
      <c r="G34" s="37" t="s">
        <v>102</v>
      </c>
    </row>
    <row r="35" spans="1:7" s="5" customFormat="1" x14ac:dyDescent="0.25">
      <c r="A35" s="19" t="s">
        <v>41</v>
      </c>
      <c r="B35" s="21" t="s">
        <v>80</v>
      </c>
      <c r="C35" s="28">
        <v>192</v>
      </c>
      <c r="D35" s="19" t="s">
        <v>54</v>
      </c>
      <c r="E35" s="37">
        <f t="shared" si="1"/>
        <v>384</v>
      </c>
      <c r="F35" s="37" t="s">
        <v>102</v>
      </c>
      <c r="G35" s="37" t="s">
        <v>102</v>
      </c>
    </row>
    <row r="36" spans="1:7" s="5" customFormat="1" x14ac:dyDescent="0.25">
      <c r="A36" s="19" t="s">
        <v>42</v>
      </c>
      <c r="B36" s="21" t="s">
        <v>79</v>
      </c>
      <c r="C36" s="28">
        <v>480</v>
      </c>
      <c r="D36" s="19" t="s">
        <v>54</v>
      </c>
      <c r="E36" s="37">
        <f t="shared" si="1"/>
        <v>960</v>
      </c>
      <c r="F36" s="37" t="s">
        <v>102</v>
      </c>
      <c r="G36" s="37" t="s">
        <v>102</v>
      </c>
    </row>
    <row r="37" spans="1:7" s="5" customFormat="1" x14ac:dyDescent="0.25">
      <c r="A37" s="19" t="s">
        <v>24</v>
      </c>
      <c r="B37" s="21" t="s">
        <v>81</v>
      </c>
      <c r="C37" s="28">
        <v>192</v>
      </c>
      <c r="D37" s="19" t="s">
        <v>54</v>
      </c>
      <c r="E37" s="37">
        <f t="shared" si="1"/>
        <v>384</v>
      </c>
      <c r="F37" s="37" t="s">
        <v>102</v>
      </c>
      <c r="G37" s="37" t="s">
        <v>102</v>
      </c>
    </row>
    <row r="38" spans="1:7" s="5" customFormat="1" x14ac:dyDescent="0.25">
      <c r="A38" s="19" t="s">
        <v>43</v>
      </c>
      <c r="B38" s="21" t="s">
        <v>82</v>
      </c>
      <c r="C38" s="28">
        <v>288</v>
      </c>
      <c r="D38" s="19" t="s">
        <v>54</v>
      </c>
      <c r="E38" s="37">
        <f t="shared" si="1"/>
        <v>576</v>
      </c>
      <c r="F38" s="37" t="s">
        <v>102</v>
      </c>
      <c r="G38" s="37" t="s">
        <v>102</v>
      </c>
    </row>
    <row r="39" spans="1:7" s="5" customFormat="1" x14ac:dyDescent="0.25">
      <c r="A39" s="19" t="s">
        <v>44</v>
      </c>
      <c r="B39" s="21" t="s">
        <v>83</v>
      </c>
      <c r="C39" s="28">
        <v>192</v>
      </c>
      <c r="D39" s="19" t="s">
        <v>54</v>
      </c>
      <c r="E39" s="37">
        <f t="shared" si="1"/>
        <v>384</v>
      </c>
      <c r="F39" s="37" t="s">
        <v>102</v>
      </c>
      <c r="G39" s="37" t="s">
        <v>102</v>
      </c>
    </row>
    <row r="40" spans="1:7" s="5" customFormat="1" x14ac:dyDescent="0.25">
      <c r="A40" s="19" t="s">
        <v>45</v>
      </c>
      <c r="B40" s="21" t="s">
        <v>84</v>
      </c>
      <c r="C40" s="28">
        <v>288</v>
      </c>
      <c r="D40" s="19" t="s">
        <v>54</v>
      </c>
      <c r="E40" s="37">
        <f t="shared" si="1"/>
        <v>576</v>
      </c>
      <c r="F40" s="37" t="s">
        <v>102</v>
      </c>
      <c r="G40" s="37" t="s">
        <v>102</v>
      </c>
    </row>
    <row r="41" spans="1:7" s="5" customFormat="1" ht="31.5" x14ac:dyDescent="0.25">
      <c r="A41" s="19" t="s">
        <v>46</v>
      </c>
      <c r="B41" s="21" t="s">
        <v>87</v>
      </c>
      <c r="C41" s="28">
        <v>288</v>
      </c>
      <c r="D41" s="19" t="s">
        <v>54</v>
      </c>
      <c r="E41" s="37">
        <f t="shared" si="1"/>
        <v>576</v>
      </c>
      <c r="F41" s="37" t="s">
        <v>102</v>
      </c>
      <c r="G41" s="37" t="s">
        <v>102</v>
      </c>
    </row>
    <row r="42" spans="1:7" s="5" customFormat="1" x14ac:dyDescent="0.25">
      <c r="A42" s="19" t="s">
        <v>47</v>
      </c>
      <c r="B42" s="21" t="s">
        <v>85</v>
      </c>
      <c r="C42" s="28">
        <v>288</v>
      </c>
      <c r="D42" s="19" t="s">
        <v>54</v>
      </c>
      <c r="E42" s="37">
        <f t="shared" si="1"/>
        <v>576</v>
      </c>
      <c r="F42" s="37" t="s">
        <v>102</v>
      </c>
      <c r="G42" s="37" t="s">
        <v>102</v>
      </c>
    </row>
    <row r="43" spans="1:7" s="5" customFormat="1" x14ac:dyDescent="0.25">
      <c r="A43" s="19" t="s">
        <v>48</v>
      </c>
      <c r="B43" s="21" t="s">
        <v>86</v>
      </c>
      <c r="C43" s="28">
        <v>216</v>
      </c>
      <c r="D43" s="19" t="s">
        <v>54</v>
      </c>
      <c r="E43" s="37">
        <f t="shared" si="1"/>
        <v>432</v>
      </c>
      <c r="F43" s="37" t="s">
        <v>102</v>
      </c>
      <c r="G43" s="37" t="s">
        <v>102</v>
      </c>
    </row>
    <row r="44" spans="1:7" s="5" customFormat="1" x14ac:dyDescent="0.25">
      <c r="A44" s="19" t="s">
        <v>94</v>
      </c>
      <c r="B44" s="30" t="s">
        <v>93</v>
      </c>
      <c r="C44" s="28">
        <v>720</v>
      </c>
      <c r="D44" s="19" t="s">
        <v>54</v>
      </c>
      <c r="E44" s="37">
        <f t="shared" si="1"/>
        <v>1440</v>
      </c>
      <c r="F44" s="37" t="s">
        <v>102</v>
      </c>
      <c r="G44" s="37" t="s">
        <v>102</v>
      </c>
    </row>
    <row r="45" spans="1:7" s="5" customFormat="1" ht="31.5" x14ac:dyDescent="0.25">
      <c r="A45" s="19" t="s">
        <v>22</v>
      </c>
      <c r="B45" s="36" t="s">
        <v>100</v>
      </c>
      <c r="C45" s="28">
        <v>312</v>
      </c>
      <c r="D45" s="19" t="s">
        <v>54</v>
      </c>
      <c r="E45" s="19" t="s">
        <v>101</v>
      </c>
      <c r="F45" s="37" t="s">
        <v>102</v>
      </c>
      <c r="G45" s="37" t="s">
        <v>102</v>
      </c>
    </row>
    <row r="46" spans="1:7" s="5" customFormat="1" x14ac:dyDescent="0.25">
      <c r="A46" s="19"/>
      <c r="B46" s="22"/>
      <c r="C46" s="28">
        <f>SUM(C33:C45)</f>
        <v>3744</v>
      </c>
      <c r="D46" s="19" t="s">
        <v>54</v>
      </c>
      <c r="E46" s="31">
        <f>C46*2</f>
        <v>7488</v>
      </c>
      <c r="F46" s="20"/>
      <c r="G46" s="19">
        <f t="shared" si="0"/>
        <v>0</v>
      </c>
    </row>
    <row r="47" spans="1:7" s="5" customFormat="1" x14ac:dyDescent="0.25">
      <c r="A47" s="32" t="s">
        <v>103</v>
      </c>
      <c r="B47" s="33" t="s">
        <v>95</v>
      </c>
      <c r="C47" s="34"/>
      <c r="D47" s="32"/>
      <c r="E47" s="35"/>
      <c r="F47" s="32"/>
      <c r="G47" s="32" t="s">
        <v>99</v>
      </c>
    </row>
    <row r="48" spans="1:7" s="5" customFormat="1" ht="21" customHeight="1" x14ac:dyDescent="0.25">
      <c r="A48" s="15"/>
      <c r="B48" s="16" t="s">
        <v>7</v>
      </c>
      <c r="C48" s="26"/>
      <c r="D48" s="15"/>
      <c r="E48" s="39">
        <f>SUM(G6:G46)+G47</f>
        <v>30000</v>
      </c>
      <c r="F48" s="39"/>
      <c r="G48" s="39"/>
    </row>
    <row r="49" spans="1:9" s="5" customFormat="1" ht="67.5" customHeight="1" x14ac:dyDescent="0.25">
      <c r="A49" s="18"/>
      <c r="B49" s="38" t="s">
        <v>96</v>
      </c>
      <c r="C49" s="38"/>
      <c r="D49" s="38"/>
      <c r="E49" s="38"/>
      <c r="F49" s="38"/>
      <c r="G49" s="38"/>
      <c r="H49" s="6"/>
      <c r="I49" s="7"/>
    </row>
    <row r="50" spans="1:9" x14ac:dyDescent="0.25">
      <c r="A50" s="5"/>
      <c r="B50" s="5"/>
      <c r="C50" s="27"/>
      <c r="D50" s="5"/>
      <c r="E50" s="8"/>
      <c r="F50" s="9"/>
      <c r="G50" s="9"/>
    </row>
  </sheetData>
  <mergeCells count="6">
    <mergeCell ref="B49:G49"/>
    <mergeCell ref="E48:G48"/>
    <mergeCell ref="A2:G2"/>
    <mergeCell ref="A3:G3"/>
    <mergeCell ref="D1:G1"/>
    <mergeCell ref="A1:B1"/>
  </mergeCells>
  <pageMargins left="0.74803149606299213" right="0.19685039370078741" top="0.74803149606299213" bottom="0.15748031496062992" header="0.31496062992125984" footer="0.31496062992125984"/>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R0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 Dobrev</dc:creator>
  <cp:lastModifiedBy>Nikolay Ivanov Armianov</cp:lastModifiedBy>
  <cp:lastPrinted>2016-06-14T12:15:51Z</cp:lastPrinted>
  <dcterms:created xsi:type="dcterms:W3CDTF">2015-06-03T07:11:07Z</dcterms:created>
  <dcterms:modified xsi:type="dcterms:W3CDTF">2016-06-14T12:16:14Z</dcterms:modified>
</cp:coreProperties>
</file>